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nkey\Documents\Laura\Division Commissioner\"/>
    </mc:Choice>
  </mc:AlternateContent>
  <bookViews>
    <workbookView xWindow="0" yWindow="0" windowWidth="11760" windowHeight="50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50" i="1"/>
  <c r="D49" i="1"/>
  <c r="D33" i="1"/>
  <c r="D48" i="1"/>
  <c r="D46" i="1"/>
  <c r="D47" i="1"/>
  <c r="D58" i="1" l="1"/>
  <c r="D60" i="1" s="1"/>
  <c r="D63" i="1" s="1"/>
  <c r="D42" i="1"/>
</calcChain>
</file>

<file path=xl/sharedStrings.xml><?xml version="1.0" encoding="utf-8"?>
<sst xmlns="http://schemas.openxmlformats.org/spreadsheetml/2006/main" count="69" uniqueCount="67">
  <si>
    <t>BUDGET TEMPLATE</t>
  </si>
  <si>
    <t>INCOME - SUBS</t>
  </si>
  <si>
    <t xml:space="preserve"> £ </t>
  </si>
  <si>
    <t>INCOME - GIFT AID</t>
  </si>
  <si>
    <t>INCOME - OTHER</t>
  </si>
  <si>
    <t>TOTAL INCOME</t>
  </si>
  <si>
    <t>EXPENDITURE</t>
  </si>
  <si>
    <t>Annual Subs</t>
  </si>
  <si>
    <t xml:space="preserve">Rent </t>
  </si>
  <si>
    <t>Books &amp; Badges</t>
  </si>
  <si>
    <t>Activities</t>
  </si>
  <si>
    <t>Adult Uniform</t>
  </si>
  <si>
    <t>Adult Training</t>
  </si>
  <si>
    <t>Resources</t>
  </si>
  <si>
    <t>Other</t>
  </si>
  <si>
    <t>TOTAL EXPENDITURE</t>
  </si>
  <si>
    <t>Use last year’s figures from your accounts to give you an idea of the amounts you normally spend</t>
  </si>
  <si>
    <t>ANNUAL BUDGET FOR YOUR UNIT - HINTS AND TIPS</t>
  </si>
  <si>
    <t xml:space="preserve">Add in some costs for unit activities eg crafts, cooking, mileage etc </t>
  </si>
  <si>
    <t>A lot of this will be estimates and that is fine, don’t bother with figures to the penny, its not that accurate!</t>
  </si>
  <si>
    <t>Assumptions</t>
  </si>
  <si>
    <t>Here, we have assumed 5 leaders - we need this for the annual subscription calculation</t>
  </si>
  <si>
    <t>Number of signed Gift Aid Declarations</t>
  </si>
  <si>
    <t>Gift Aid refund amount</t>
  </si>
  <si>
    <t>This is set at 25p per £, if the tax rates change so will this figure</t>
  </si>
  <si>
    <t>Only add regular income here - eg a regular donation</t>
  </si>
  <si>
    <t>Existing girls</t>
  </si>
  <si>
    <t>New joiners</t>
  </si>
  <si>
    <t>New joiner costs - handbook, bag etc</t>
  </si>
  <si>
    <t>Joining fee</t>
  </si>
  <si>
    <t>This could just be part of your books and badges estimate</t>
  </si>
  <si>
    <t>New UMAs every term or so, replacement pens, new football etc etc</t>
  </si>
  <si>
    <t>Whatever your termly rent cost is, if it’s a weekly cost just multiply it up</t>
  </si>
  <si>
    <t>Add your own</t>
  </si>
  <si>
    <r>
      <t xml:space="preserve">Figures in boxes will automatically calculate - don't change them, change the </t>
    </r>
    <r>
      <rPr>
        <sz val="14"/>
        <color rgb="FFFF0000"/>
        <rFont val="Trebuchet MS"/>
        <family val="2"/>
      </rPr>
      <t>assumptions</t>
    </r>
  </si>
  <si>
    <t>SURPLUS or DEFICIT for the YEAR</t>
  </si>
  <si>
    <t>CLOSING BANK/CASH FIGURE</t>
  </si>
  <si>
    <t>OPENING BANK/CASH FIGURE</t>
  </si>
  <si>
    <t>This is the final bank/cash figure from last year, adjusted for any outstanding cheques and payments in</t>
  </si>
  <si>
    <t>NB - if you wrap up your joining fee into subs you can claim Gift Aid on it</t>
  </si>
  <si>
    <t>Subs per girl per term</t>
  </si>
  <si>
    <t>A bit of maths…it is a formula based on the assumptions above  (3xgirlsxsubs + joining fees)</t>
  </si>
  <si>
    <t>Maybe start with £1 per meeting per girl (some meetings will cost more, some less) - here 30 meetings = £30</t>
  </si>
  <si>
    <t xml:space="preserve">Just income less expenses for the year - it won't ever balance exactly. </t>
  </si>
  <si>
    <t>If it gets low you need to think about increasing your subs</t>
  </si>
  <si>
    <t>The amount you plan to spend this year</t>
  </si>
  <si>
    <t>Added in extra lines as everyone is different - personalise the budget to your unit</t>
  </si>
  <si>
    <t>Some years you will have more income than expenses, some years you will have more expenses than income - they don't have to (and probably won't) match every year</t>
  </si>
  <si>
    <t>If it's a large figure have another look at your assumptions especially those you can control like subs</t>
  </si>
  <si>
    <t>Think about known expenses - annual subs, rent, badges, resources</t>
  </si>
  <si>
    <t>You may have trips planned which are paid for separately - these could go in as trip income and trip expenses or you could leave them out of this budget if they are self-funded</t>
  </si>
  <si>
    <t>Here, we assume 20 girls continuing from last year</t>
  </si>
  <si>
    <t>You may have a set fee, or you may need to increase this if the final figure below is negative</t>
  </si>
  <si>
    <t>Whatever your local annual subscription figure is - payable for girls and leaders</t>
  </si>
  <si>
    <t>It's good to offer volunteers a uniform top every couple of years</t>
  </si>
  <si>
    <t>A lot of training is free now but there will be some costs for others even if only mileage</t>
  </si>
  <si>
    <t>A major trip, camp or residential will need a budget of its own</t>
  </si>
  <si>
    <t>This is only an example - you can budget any way which suits you and your unit</t>
  </si>
  <si>
    <t>Think about your unit assumptions - number of girls and leaders, termly subs amount</t>
  </si>
  <si>
    <t>No of leaders/volunteers</t>
  </si>
  <si>
    <t>Plus two new joiners - only added separately here as some people have a separate joining fee</t>
  </si>
  <si>
    <t>Gift Aid is a whole topic on its own, ask around - you may have someone local willing to help</t>
  </si>
  <si>
    <t>More maths - 25p for each £ of subs for girls where you have signed GA Declarations</t>
  </si>
  <si>
    <t>The amount you hope to receive this year (doesn't include the starting bank/cash figure)</t>
  </si>
  <si>
    <t>Think what books and badges you generally give out, look at last year (program badges, challenge badges, event badges, etc)</t>
  </si>
  <si>
    <t>Try to keep enough for emergencies (eg Covid) but don't let it build up - spend it on the girls</t>
  </si>
  <si>
    <r>
      <t xml:space="preserve">Use the spreadsheet below - add in your own figures where they are </t>
    </r>
    <r>
      <rPr>
        <sz val="14"/>
        <color rgb="FFFF0000"/>
        <rFont val="Trebuchet MS"/>
        <family val="2"/>
      </rPr>
      <t>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</si>
</sst>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ebuchet MS"/>
      <family val="2"/>
    </font>
    <font>
      <sz val="14"/>
      <color rgb="FF000000"/>
      <name val="Trebuchet MS"/>
      <family val="2"/>
    </font>
    <font>
      <sz val="14"/>
      <color theme="1"/>
      <name val="Calibri"/>
      <family val="2"/>
      <scheme val="minor"/>
    </font>
    <font>
      <sz val="14"/>
      <color rgb="FFFF0000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readingOrder="1"/>
    </xf>
    <xf numFmtId="0" fontId="4" fillId="0" borderId="0" xfId="0" applyFont="1"/>
    <xf numFmtId="6" fontId="2" fillId="0" borderId="0" xfId="0" applyNumberFormat="1" applyFont="1"/>
    <xf numFmtId="164" fontId="2" fillId="0" borderId="1" xfId="1" applyNumberFormat="1" applyFont="1" applyBorder="1"/>
    <xf numFmtId="0" fontId="5" fillId="0" borderId="0" xfId="0" applyFont="1"/>
    <xf numFmtId="6" fontId="5" fillId="0" borderId="0" xfId="0" applyNumberFormat="1" applyFont="1"/>
    <xf numFmtId="0" fontId="5" fillId="0" borderId="0" xfId="0" applyFont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4" fontId="5" fillId="0" borderId="2" xfId="1" applyNumberFormat="1" applyFont="1" applyBorder="1"/>
    <xf numFmtId="164" fontId="5" fillId="0" borderId="0" xfId="1" applyNumberFormat="1" applyFont="1"/>
    <xf numFmtId="164" fontId="4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6" workbookViewId="0">
      <selection activeCell="A3" sqref="A3:A18"/>
    </sheetView>
  </sheetViews>
  <sheetFormatPr defaultRowHeight="18.75" x14ac:dyDescent="0.3"/>
  <cols>
    <col min="1" max="1" width="20.7109375" style="1" customWidth="1"/>
    <col min="2" max="2" width="41" style="1" customWidth="1"/>
    <col min="3" max="3" width="20.7109375" style="1" customWidth="1"/>
    <col min="4" max="4" width="20.7109375" style="9" customWidth="1"/>
    <col min="5" max="16384" width="9.140625" style="1"/>
  </cols>
  <sheetData>
    <row r="1" spans="1:1" x14ac:dyDescent="0.3">
      <c r="A1" s="1" t="s">
        <v>17</v>
      </c>
    </row>
    <row r="3" spans="1:1" x14ac:dyDescent="0.3">
      <c r="A3" s="1" t="s">
        <v>66</v>
      </c>
    </row>
    <row r="4" spans="1:1" x14ac:dyDescent="0.3">
      <c r="A4" s="1" t="s">
        <v>57</v>
      </c>
    </row>
    <row r="6" spans="1:1" x14ac:dyDescent="0.3">
      <c r="A6" s="1" t="s">
        <v>58</v>
      </c>
    </row>
    <row r="8" spans="1:1" x14ac:dyDescent="0.3">
      <c r="A8" s="2" t="s">
        <v>49</v>
      </c>
    </row>
    <row r="9" spans="1:1" x14ac:dyDescent="0.3">
      <c r="A9" s="2"/>
    </row>
    <row r="10" spans="1:1" x14ac:dyDescent="0.3">
      <c r="A10" s="2" t="s">
        <v>18</v>
      </c>
    </row>
    <row r="11" spans="1:1" x14ac:dyDescent="0.3">
      <c r="A11" s="2"/>
    </row>
    <row r="12" spans="1:1" x14ac:dyDescent="0.3">
      <c r="A12" s="2" t="s">
        <v>16</v>
      </c>
    </row>
    <row r="14" spans="1:1" x14ac:dyDescent="0.3">
      <c r="A14" s="2" t="s">
        <v>50</v>
      </c>
    </row>
    <row r="15" spans="1:1" x14ac:dyDescent="0.3">
      <c r="A15" s="2" t="s">
        <v>56</v>
      </c>
    </row>
    <row r="16" spans="1:1" x14ac:dyDescent="0.3">
      <c r="A16" s="2"/>
    </row>
    <row r="17" spans="1:6" x14ac:dyDescent="0.3">
      <c r="A17" s="2" t="s">
        <v>47</v>
      </c>
    </row>
    <row r="18" spans="1:6" x14ac:dyDescent="0.3">
      <c r="A18" s="2" t="s">
        <v>19</v>
      </c>
    </row>
    <row r="21" spans="1:6" x14ac:dyDescent="0.3">
      <c r="C21" s="8" t="s">
        <v>33</v>
      </c>
    </row>
    <row r="22" spans="1:6" x14ac:dyDescent="0.3">
      <c r="A22" s="1" t="s">
        <v>0</v>
      </c>
      <c r="C22" s="8" t="s">
        <v>20</v>
      </c>
      <c r="D22" s="10" t="s">
        <v>2</v>
      </c>
      <c r="F22" s="1" t="s">
        <v>34</v>
      </c>
    </row>
    <row r="24" spans="1:6" ht="19.5" thickBot="1" x14ac:dyDescent="0.35">
      <c r="A24" s="1" t="s">
        <v>37</v>
      </c>
      <c r="D24" s="11">
        <v>1000</v>
      </c>
      <c r="F24" s="1" t="s">
        <v>38</v>
      </c>
    </row>
    <row r="25" spans="1:6" ht="19.5" thickTop="1" x14ac:dyDescent="0.3"/>
    <row r="26" spans="1:6" x14ac:dyDescent="0.3">
      <c r="A26" s="1" t="s">
        <v>1</v>
      </c>
    </row>
    <row r="27" spans="1:6" x14ac:dyDescent="0.3">
      <c r="A27" s="1" t="s">
        <v>59</v>
      </c>
      <c r="C27" s="6">
        <v>5</v>
      </c>
      <c r="F27" s="1" t="s">
        <v>21</v>
      </c>
    </row>
    <row r="28" spans="1:6" x14ac:dyDescent="0.3">
      <c r="A28" s="1" t="s">
        <v>26</v>
      </c>
      <c r="C28" s="6">
        <v>20</v>
      </c>
      <c r="F28" s="1" t="s">
        <v>51</v>
      </c>
    </row>
    <row r="29" spans="1:6" x14ac:dyDescent="0.3">
      <c r="A29" s="1" t="s">
        <v>27</v>
      </c>
      <c r="C29" s="6">
        <v>2</v>
      </c>
      <c r="F29" s="1" t="s">
        <v>60</v>
      </c>
    </row>
    <row r="30" spans="1:6" x14ac:dyDescent="0.3">
      <c r="A30" s="1" t="s">
        <v>29</v>
      </c>
      <c r="C30" s="7">
        <v>10</v>
      </c>
      <c r="F30" s="1" t="s">
        <v>39</v>
      </c>
    </row>
    <row r="31" spans="1:6" x14ac:dyDescent="0.3">
      <c r="A31" s="1" t="s">
        <v>40</v>
      </c>
      <c r="C31" s="7">
        <v>35</v>
      </c>
      <c r="F31" s="1" t="s">
        <v>52</v>
      </c>
    </row>
    <row r="32" spans="1:6" x14ac:dyDescent="0.3">
      <c r="C32" s="4"/>
    </row>
    <row r="33" spans="1:6" x14ac:dyDescent="0.3">
      <c r="D33" s="5">
        <f>(3*(C28+C29)*C31)+(C29*C30)</f>
        <v>2330</v>
      </c>
      <c r="F33" s="1" t="s">
        <v>41</v>
      </c>
    </row>
    <row r="35" spans="1:6" x14ac:dyDescent="0.3">
      <c r="A35" s="1" t="s">
        <v>3</v>
      </c>
    </row>
    <row r="36" spans="1:6" x14ac:dyDescent="0.3">
      <c r="A36" s="1" t="s">
        <v>22</v>
      </c>
      <c r="C36" s="6">
        <v>15</v>
      </c>
      <c r="F36" s="1" t="s">
        <v>61</v>
      </c>
    </row>
    <row r="37" spans="1:6" x14ac:dyDescent="0.3">
      <c r="A37" s="1" t="s">
        <v>23</v>
      </c>
      <c r="C37" s="6">
        <v>0.25</v>
      </c>
      <c r="F37" s="1" t="s">
        <v>24</v>
      </c>
    </row>
    <row r="38" spans="1:6" x14ac:dyDescent="0.3">
      <c r="D38" s="5">
        <f>C36*C31*3*C37</f>
        <v>393.75</v>
      </c>
      <c r="F38" s="1" t="s">
        <v>62</v>
      </c>
    </row>
    <row r="40" spans="1:6" x14ac:dyDescent="0.3">
      <c r="A40" s="1" t="s">
        <v>4</v>
      </c>
      <c r="D40" s="12">
        <v>100</v>
      </c>
      <c r="F40" s="1" t="s">
        <v>25</v>
      </c>
    </row>
    <row r="42" spans="1:6" x14ac:dyDescent="0.3">
      <c r="A42" s="1" t="s">
        <v>5</v>
      </c>
      <c r="D42" s="5">
        <f>D33+D38+D40</f>
        <v>2823.75</v>
      </c>
      <c r="F42" s="1" t="s">
        <v>63</v>
      </c>
    </row>
    <row r="44" spans="1:6" x14ac:dyDescent="0.3">
      <c r="A44" s="1" t="s">
        <v>6</v>
      </c>
    </row>
    <row r="46" spans="1:6" x14ac:dyDescent="0.3">
      <c r="A46" s="1" t="s">
        <v>7</v>
      </c>
      <c r="C46" s="7">
        <v>40</v>
      </c>
      <c r="D46" s="5">
        <f>C46*(C27+C28+C29)</f>
        <v>1080</v>
      </c>
      <c r="F46" s="1" t="s">
        <v>53</v>
      </c>
    </row>
    <row r="47" spans="1:6" x14ac:dyDescent="0.3">
      <c r="A47" s="1" t="s">
        <v>8</v>
      </c>
      <c r="C47" s="7">
        <v>250</v>
      </c>
      <c r="D47" s="5">
        <f>C47*3</f>
        <v>750</v>
      </c>
      <c r="F47" s="1" t="s">
        <v>32</v>
      </c>
    </row>
    <row r="48" spans="1:6" x14ac:dyDescent="0.3">
      <c r="A48" s="1" t="s">
        <v>28</v>
      </c>
      <c r="C48" s="7">
        <v>10</v>
      </c>
      <c r="D48" s="5">
        <f>C48*C29</f>
        <v>20</v>
      </c>
      <c r="F48" s="1" t="s">
        <v>30</v>
      </c>
    </row>
    <row r="49" spans="1:6" x14ac:dyDescent="0.3">
      <c r="A49" s="1" t="s">
        <v>9</v>
      </c>
      <c r="C49" s="7">
        <v>5</v>
      </c>
      <c r="D49" s="5">
        <f>C49*(C28+C29)</f>
        <v>110</v>
      </c>
      <c r="F49" s="1" t="s">
        <v>64</v>
      </c>
    </row>
    <row r="50" spans="1:6" x14ac:dyDescent="0.3">
      <c r="A50" s="1" t="s">
        <v>10</v>
      </c>
      <c r="C50" s="7">
        <v>30</v>
      </c>
      <c r="D50" s="5">
        <f>C50*(C28+C29)</f>
        <v>660</v>
      </c>
      <c r="F50" s="1" t="s">
        <v>42</v>
      </c>
    </row>
    <row r="51" spans="1:6" x14ac:dyDescent="0.3">
      <c r="A51" s="1" t="s">
        <v>11</v>
      </c>
      <c r="D51" s="12">
        <v>40</v>
      </c>
      <c r="F51" s="1" t="s">
        <v>54</v>
      </c>
    </row>
    <row r="52" spans="1:6" x14ac:dyDescent="0.3">
      <c r="A52" s="1" t="s">
        <v>12</v>
      </c>
      <c r="D52" s="12">
        <v>20</v>
      </c>
      <c r="F52" s="1" t="s">
        <v>55</v>
      </c>
    </row>
    <row r="53" spans="1:6" x14ac:dyDescent="0.3">
      <c r="A53" s="1" t="s">
        <v>13</v>
      </c>
      <c r="D53" s="12">
        <v>20</v>
      </c>
      <c r="F53" s="1" t="s">
        <v>31</v>
      </c>
    </row>
    <row r="54" spans="1:6" x14ac:dyDescent="0.3">
      <c r="A54" s="1" t="s">
        <v>14</v>
      </c>
      <c r="D54" s="12">
        <v>30</v>
      </c>
      <c r="F54" s="1" t="s">
        <v>46</v>
      </c>
    </row>
    <row r="55" spans="1:6" x14ac:dyDescent="0.3">
      <c r="A55" s="1" t="s">
        <v>14</v>
      </c>
      <c r="D55" s="12">
        <v>30</v>
      </c>
    </row>
    <row r="56" spans="1:6" x14ac:dyDescent="0.3">
      <c r="A56" s="1" t="s">
        <v>14</v>
      </c>
      <c r="D56" s="12">
        <v>30</v>
      </c>
    </row>
    <row r="58" spans="1:6" x14ac:dyDescent="0.3">
      <c r="A58" s="1" t="s">
        <v>15</v>
      </c>
      <c r="D58" s="5">
        <f>SUM(D46:D57)</f>
        <v>2790</v>
      </c>
      <c r="F58" s="1" t="s">
        <v>45</v>
      </c>
    </row>
    <row r="60" spans="1:6" x14ac:dyDescent="0.3">
      <c r="A60" s="1" t="s">
        <v>35</v>
      </c>
      <c r="D60" s="5">
        <f>D42-D58</f>
        <v>33.75</v>
      </c>
      <c r="F60" s="1" t="s">
        <v>43</v>
      </c>
    </row>
    <row r="61" spans="1:6" x14ac:dyDescent="0.3">
      <c r="F61" s="1" t="s">
        <v>48</v>
      </c>
    </row>
    <row r="63" spans="1:6" x14ac:dyDescent="0.3">
      <c r="A63" s="1" t="s">
        <v>36</v>
      </c>
      <c r="D63" s="5">
        <f>D24+D60</f>
        <v>1033.75</v>
      </c>
      <c r="F63" s="1" t="s">
        <v>65</v>
      </c>
    </row>
    <row r="64" spans="1:6" x14ac:dyDescent="0.3">
      <c r="F64" s="1" t="s">
        <v>44</v>
      </c>
    </row>
    <row r="65" spans="1:5" x14ac:dyDescent="0.3">
      <c r="A65" s="3"/>
      <c r="B65" s="3"/>
      <c r="C65" s="3"/>
      <c r="D65" s="13"/>
      <c r="E65" s="3"/>
    </row>
    <row r="66" spans="1:5" x14ac:dyDescent="0.3">
      <c r="A66" s="3"/>
      <c r="B66" s="3"/>
      <c r="C66" s="3"/>
      <c r="D66" s="13"/>
      <c r="E66" s="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Monkey</cp:lastModifiedBy>
  <dcterms:created xsi:type="dcterms:W3CDTF">2022-08-12T06:27:12Z</dcterms:created>
  <dcterms:modified xsi:type="dcterms:W3CDTF">2023-02-25T12:15:51Z</dcterms:modified>
</cp:coreProperties>
</file>